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Objednávka" sheetId="1" r:id="rId1"/>
  </sheets>
  <definedNames>
    <definedName name="_xlnm.Print_Area" localSheetId="0">'Objednávka'!$1:$31</definedName>
    <definedName name="Z_860C6E49_CF5E_4BB6_85B2_BC0ADCFA50B8_.wvu.Cols" localSheetId="0" hidden="1">'Objednávka'!$EL:$IV</definedName>
    <definedName name="Z_860C6E49_CF5E_4BB6_85B2_BC0ADCFA50B8_.wvu.Rows" localSheetId="0" hidden="1">'Objednávka'!$54:$65536,'Objednávka'!$38:$53</definedName>
  </definedNames>
  <calcPr fullCalcOnLoad="1"/>
</workbook>
</file>

<file path=xl/sharedStrings.xml><?xml version="1.0" encoding="utf-8"?>
<sst xmlns="http://schemas.openxmlformats.org/spreadsheetml/2006/main" count="48" uniqueCount="31">
  <si>
    <t>Telefon</t>
  </si>
  <si>
    <t>e-mail</t>
  </si>
  <si>
    <t>Adress</t>
  </si>
  <si>
    <t>Town</t>
  </si>
  <si>
    <t>First and Last Name</t>
  </si>
  <si>
    <t>Obligatiory order:</t>
  </si>
  <si>
    <t>Competition</t>
  </si>
  <si>
    <t>Grand Gold</t>
  </si>
  <si>
    <t>Gold</t>
  </si>
  <si>
    <t>Silver</t>
  </si>
  <si>
    <t>Total</t>
  </si>
  <si>
    <t>Discount</t>
  </si>
  <si>
    <t>Type of medal</t>
  </si>
  <si>
    <t>Number of medals</t>
  </si>
  <si>
    <t>Price without VAT</t>
  </si>
  <si>
    <t>Name of the wine</t>
  </si>
  <si>
    <t>Batch Number</t>
  </si>
  <si>
    <t>Discounted price without VAT</t>
  </si>
  <si>
    <t>Only all filled information are good for a valid order.</t>
  </si>
  <si>
    <t>ZIP</t>
  </si>
  <si>
    <t>Company</t>
  </si>
  <si>
    <t>&lt;choose&gt;</t>
  </si>
  <si>
    <t>Total (price + 21 % VAT)</t>
  </si>
  <si>
    <t>Total (price + 21 % VAT) in €</t>
  </si>
  <si>
    <t>Fill your choice and the form will be calulated your price. Min. order is 500 pieces and then multiples of 500</t>
  </si>
  <si>
    <t xml:space="preserve">This order you have to send to email svcr@svcr.cz. Please, be sure to all information you just filled in are OK. </t>
  </si>
  <si>
    <t>Order of the macarons - Oenoforum 2017, Czech International Wine Competition</t>
  </si>
  <si>
    <t>Oenoforum 2017</t>
  </si>
  <si>
    <t>Will be calculated by official monthly (June, July) EUR rate by the www.cnb.cz</t>
  </si>
  <si>
    <t>VAT Nr.</t>
  </si>
  <si>
    <t>Champion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</si>
</sst>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[$EUR]"/>
  </numFmts>
  <fonts count="4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49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75</xdr:col>
      <xdr:colOff>38100</xdr:colOff>
      <xdr:row>2</xdr:row>
      <xdr:rowOff>133350</xdr:rowOff>
    </xdr:from>
    <xdr:to>
      <xdr:col>117</xdr:col>
      <xdr:colOff>28575</xdr:colOff>
      <xdr:row>9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76250"/>
          <a:ext cx="2390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4"/>
  <sheetViews>
    <sheetView showGridLines="0" showRowColHeaders="0" tabSelected="1" workbookViewId="0" topLeftCell="A1">
      <selection activeCell="U4" sqref="U4:BJ4"/>
    </sheetView>
  </sheetViews>
  <sheetFormatPr defaultColWidth="0" defaultRowHeight="12.75" zeroHeight="1"/>
  <cols>
    <col min="1" max="21" width="0.85546875" style="0" customWidth="1"/>
    <col min="22" max="22" width="3.28125" style="0" customWidth="1"/>
    <col min="23" max="143" width="0.85546875" style="0" customWidth="1"/>
    <col min="144" max="144" width="12.00390625" style="0" hidden="1" customWidth="1"/>
    <col min="145" max="151" width="9.140625" style="0" hidden="1" customWidth="1"/>
    <col min="152" max="152" width="10.421875" style="0" hidden="1" customWidth="1"/>
    <col min="153" max="16384" width="9.140625" style="0" hidden="1" customWidth="1"/>
  </cols>
  <sheetData>
    <row r="1" spans="1:14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</row>
    <row r="2" spans="1:144" ht="15">
      <c r="A2" s="1"/>
      <c r="B2" s="1"/>
      <c r="C2" s="29" t="s">
        <v>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1"/>
      <c r="EK2" s="1"/>
      <c r="EN2" s="2" t="s">
        <v>21</v>
      </c>
    </row>
    <row r="3" spans="1:14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N3" t="s">
        <v>7</v>
      </c>
    </row>
    <row r="4" spans="1:144" ht="12.75">
      <c r="A4" s="1"/>
      <c r="B4" s="1"/>
      <c r="C4" s="19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N4" t="s">
        <v>8</v>
      </c>
    </row>
    <row r="5" spans="1:144" ht="12.75">
      <c r="A5" s="1"/>
      <c r="B5" s="1"/>
      <c r="C5" s="19" t="s">
        <v>2</v>
      </c>
      <c r="D5" s="8"/>
      <c r="E5" s="8"/>
      <c r="F5" s="8"/>
      <c r="G5" s="8"/>
      <c r="H5" s="8"/>
      <c r="I5" s="8"/>
      <c r="J5" s="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N5" t="s">
        <v>9</v>
      </c>
    </row>
    <row r="6" spans="1:144" ht="12.75">
      <c r="A6" s="1"/>
      <c r="B6" s="1"/>
      <c r="C6" s="19" t="s">
        <v>19</v>
      </c>
      <c r="D6" s="8"/>
      <c r="E6" s="8"/>
      <c r="F6" s="8"/>
      <c r="G6" s="8"/>
      <c r="H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31" t="s">
        <v>3</v>
      </c>
      <c r="X6" s="8"/>
      <c r="Y6" s="8"/>
      <c r="Z6" s="8"/>
      <c r="AA6" s="8"/>
      <c r="AB6" s="8"/>
      <c r="AC6" s="8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N6" s="32" t="s">
        <v>30</v>
      </c>
    </row>
    <row r="7" spans="1:141" ht="12.75">
      <c r="A7" s="1"/>
      <c r="B7" s="1"/>
      <c r="C7" s="19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12.75">
      <c r="A8" s="1"/>
      <c r="B8" s="1"/>
      <c r="C8" s="19" t="s">
        <v>0</v>
      </c>
      <c r="D8" s="5"/>
      <c r="E8" s="5"/>
      <c r="F8" s="5"/>
      <c r="G8" s="5"/>
      <c r="H8" s="5"/>
      <c r="I8" s="5"/>
      <c r="J8" s="5"/>
      <c r="K8" s="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12.75">
      <c r="A9" s="1"/>
      <c r="B9" s="1"/>
      <c r="C9" s="19" t="s">
        <v>1</v>
      </c>
      <c r="D9" s="8"/>
      <c r="E9" s="8"/>
      <c r="F9" s="8"/>
      <c r="G9" s="8"/>
      <c r="H9" s="8"/>
      <c r="I9" s="8"/>
      <c r="J9" s="8"/>
      <c r="K9" s="5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12.75">
      <c r="A10" s="1"/>
      <c r="B10" s="1"/>
      <c r="C10" s="19" t="s">
        <v>29</v>
      </c>
      <c r="D10" s="8"/>
      <c r="E10" s="8"/>
      <c r="F10" s="8"/>
      <c r="G10" s="8"/>
      <c r="H10" s="8"/>
      <c r="I10" s="8"/>
      <c r="J10" s="8"/>
      <c r="K10" s="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12.75">
      <c r="A12" s="1"/>
      <c r="B12" s="1"/>
      <c r="C12" s="19" t="s">
        <v>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" t="s">
        <v>24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4" ht="12.75">
      <c r="A13" s="1"/>
      <c r="B13" s="1"/>
      <c r="C13" s="17" t="s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 t="s">
        <v>12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 t="s">
        <v>13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14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 t="s">
        <v>15</v>
      </c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 t="s">
        <v>16</v>
      </c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"/>
      <c r="ED13" s="1"/>
      <c r="EE13" s="1"/>
      <c r="EF13" s="1"/>
      <c r="EG13" s="1"/>
      <c r="EH13" s="1"/>
      <c r="EI13" s="1"/>
      <c r="EJ13" s="1"/>
      <c r="EK13" s="1"/>
      <c r="EN13" s="2"/>
    </row>
    <row r="14" spans="1:144" ht="12">
      <c r="A14" s="1"/>
      <c r="B14" s="1"/>
      <c r="C14" s="9" t="s">
        <v>27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 t="s">
        <v>21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0">
        <v>0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22">
        <f aca="true" t="shared" si="0" ref="BK14:BK22">AQ14*2</f>
        <v>0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1"/>
      <c r="ED14" s="1"/>
      <c r="EE14" s="1"/>
      <c r="EF14" s="1"/>
      <c r="EG14" s="1"/>
      <c r="EH14" s="1"/>
      <c r="EI14" s="1"/>
      <c r="EJ14" s="1"/>
      <c r="EK14" s="1"/>
      <c r="EN14">
        <v>0</v>
      </c>
    </row>
    <row r="15" spans="1:144" ht="12">
      <c r="A15" s="1"/>
      <c r="B15" s="1"/>
      <c r="C15" s="9" t="s">
        <v>27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 t="s">
        <v>21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  <c r="AQ15" s="10">
        <v>0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4">
        <f t="shared" si="0"/>
        <v>0</v>
      </c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1"/>
      <c r="ED15" s="1"/>
      <c r="EE15" s="1"/>
      <c r="EF15" s="1"/>
      <c r="EG15" s="1"/>
      <c r="EH15" s="1"/>
      <c r="EI15" s="1"/>
      <c r="EJ15" s="1"/>
      <c r="EK15" s="1"/>
      <c r="EN15">
        <v>500</v>
      </c>
    </row>
    <row r="16" spans="1:144" ht="12">
      <c r="A16" s="1"/>
      <c r="B16" s="1"/>
      <c r="C16" s="9" t="s">
        <v>27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 t="s">
        <v>21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10">
        <v>0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4">
        <f t="shared" si="0"/>
        <v>0</v>
      </c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1"/>
      <c r="ED16" s="1"/>
      <c r="EE16" s="1"/>
      <c r="EF16" s="1"/>
      <c r="EG16" s="1"/>
      <c r="EH16" s="1"/>
      <c r="EI16" s="1"/>
      <c r="EJ16" s="1"/>
      <c r="EK16" s="1"/>
      <c r="EN16">
        <v>1000</v>
      </c>
    </row>
    <row r="17" spans="1:144" ht="12">
      <c r="A17" s="1"/>
      <c r="B17" s="1"/>
      <c r="C17" s="9" t="s">
        <v>27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 t="s">
        <v>21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  <c r="AQ17" s="10">
        <v>0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4">
        <f t="shared" si="0"/>
        <v>0</v>
      </c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1"/>
      <c r="ED17" s="1"/>
      <c r="EE17" s="1"/>
      <c r="EF17" s="1"/>
      <c r="EG17" s="1"/>
      <c r="EH17" s="1"/>
      <c r="EI17" s="1"/>
      <c r="EJ17" s="1"/>
      <c r="EK17" s="1"/>
      <c r="EN17">
        <v>1500</v>
      </c>
    </row>
    <row r="18" spans="1:144" ht="12">
      <c r="A18" s="1"/>
      <c r="B18" s="1"/>
      <c r="C18" s="9" t="s">
        <v>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 t="s">
        <v>21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  <c r="AQ18" s="10">
        <v>0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4">
        <f t="shared" si="0"/>
        <v>0</v>
      </c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1"/>
      <c r="ED18" s="1"/>
      <c r="EE18" s="1"/>
      <c r="EF18" s="1"/>
      <c r="EG18" s="1"/>
      <c r="EH18" s="1"/>
      <c r="EI18" s="1"/>
      <c r="EJ18" s="1"/>
      <c r="EK18" s="1"/>
      <c r="EN18">
        <v>2000</v>
      </c>
    </row>
    <row r="19" spans="1:144" ht="12">
      <c r="A19" s="1"/>
      <c r="B19" s="1"/>
      <c r="C19" s="9" t="s">
        <v>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 t="s">
        <v>21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Q19" s="10">
        <v>0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4">
        <f t="shared" si="0"/>
        <v>0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1"/>
      <c r="ED19" s="1"/>
      <c r="EE19" s="1"/>
      <c r="EF19" s="1"/>
      <c r="EG19" s="1"/>
      <c r="EH19" s="1"/>
      <c r="EI19" s="1"/>
      <c r="EJ19" s="1"/>
      <c r="EK19" s="1"/>
      <c r="EN19">
        <v>2500</v>
      </c>
    </row>
    <row r="20" spans="1:144" ht="12">
      <c r="A20" s="1"/>
      <c r="B20" s="1"/>
      <c r="C20" s="9" t="s">
        <v>27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 t="s">
        <v>21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  <c r="AQ20" s="10">
        <v>0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4">
        <f t="shared" si="0"/>
        <v>0</v>
      </c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1"/>
      <c r="ED20" s="1"/>
      <c r="EE20" s="1"/>
      <c r="EF20" s="1"/>
      <c r="EG20" s="1"/>
      <c r="EH20" s="1"/>
      <c r="EI20" s="1"/>
      <c r="EJ20" s="1"/>
      <c r="EK20" s="1"/>
      <c r="EN20">
        <v>3000</v>
      </c>
    </row>
    <row r="21" spans="1:144" ht="12">
      <c r="A21" s="1"/>
      <c r="B21" s="1"/>
      <c r="C21" s="9" t="s">
        <v>27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 t="s">
        <v>21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  <c r="AQ21" s="10">
        <v>0</v>
      </c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4">
        <f t="shared" si="0"/>
        <v>0</v>
      </c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1"/>
      <c r="ED21" s="1"/>
      <c r="EE21" s="1"/>
      <c r="EF21" s="1"/>
      <c r="EG21" s="1"/>
      <c r="EH21" s="1"/>
      <c r="EI21" s="1"/>
      <c r="EJ21" s="1"/>
      <c r="EK21" s="1"/>
      <c r="EN21">
        <v>3500</v>
      </c>
    </row>
    <row r="22" spans="1:144" ht="12">
      <c r="A22" s="1"/>
      <c r="B22" s="1"/>
      <c r="C22" s="9" t="s">
        <v>27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 t="s">
        <v>21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  <c r="AQ22" s="10">
        <v>0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4">
        <f t="shared" si="0"/>
        <v>0</v>
      </c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1"/>
      <c r="ED22" s="1"/>
      <c r="EE22" s="1"/>
      <c r="EF22" s="1"/>
      <c r="EG22" s="1"/>
      <c r="EH22" s="1"/>
      <c r="EI22" s="1"/>
      <c r="EJ22" s="1"/>
      <c r="EK22" s="1"/>
      <c r="EN22">
        <v>4000</v>
      </c>
    </row>
    <row r="23" spans="1:144" ht="12.75">
      <c r="A23" s="1"/>
      <c r="B23" s="1"/>
      <c r="C23" s="17" t="s">
        <v>10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7">
        <f>SUM(AQ14:BJ22)</f>
        <v>0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8">
        <f>SUM(BK14:CD22)</f>
        <v>0</v>
      </c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N23">
        <v>4500</v>
      </c>
    </row>
    <row r="24" spans="1:144" ht="12.75">
      <c r="A24" s="1"/>
      <c r="B24" s="1"/>
      <c r="C24" s="17" t="s">
        <v>11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27">
        <f>IF(AQ23&lt;2001,0%,IF(AQ23&lt;5001,5%,IF(AQ23&lt;10001,10%,15%)))</f>
        <v>0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17"/>
      <c r="BF24" s="17"/>
      <c r="BG24" s="17"/>
      <c r="BH24" s="17"/>
      <c r="BI24" s="17"/>
      <c r="BJ24" s="17"/>
      <c r="BK24" s="23">
        <f>AQ24*BK23</f>
        <v>0</v>
      </c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N24">
        <v>5000</v>
      </c>
    </row>
    <row r="25" spans="1:144" ht="12.75">
      <c r="A25" s="1"/>
      <c r="B25" s="1"/>
      <c r="C25" s="24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23">
        <f>BK23-BK24</f>
        <v>0</v>
      </c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N25">
        <v>5500</v>
      </c>
    </row>
    <row r="26" spans="1:144" ht="12.75">
      <c r="A26" s="1"/>
      <c r="B26" s="1"/>
      <c r="C26" s="24" t="s">
        <v>22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23">
        <f>BK25*1.21</f>
        <v>0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N26">
        <v>6000</v>
      </c>
    </row>
    <row r="27" spans="1:144" ht="24.75" customHeight="1">
      <c r="A27" s="1"/>
      <c r="B27" s="1"/>
      <c r="C27" s="24" t="s">
        <v>23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28">
        <f>BK26/26.395</f>
        <v>0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4" t="s">
        <v>28</v>
      </c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1"/>
      <c r="EC27" s="1"/>
      <c r="ED27" s="1"/>
      <c r="EE27" s="1"/>
      <c r="EF27" s="1"/>
      <c r="EG27" s="1"/>
      <c r="EH27" s="1"/>
      <c r="EI27" s="1"/>
      <c r="EJ27" s="1"/>
      <c r="EK27" s="1"/>
      <c r="EN27">
        <v>6500</v>
      </c>
    </row>
    <row r="28" spans="1:144" ht="12">
      <c r="A28" s="1"/>
      <c r="B28" s="1"/>
      <c r="C28" s="7" t="s">
        <v>25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1"/>
      <c r="EK28" s="1"/>
      <c r="EN28">
        <v>7000</v>
      </c>
    </row>
    <row r="29" spans="1:144" ht="12">
      <c r="A29" s="1"/>
      <c r="B29" s="1"/>
      <c r="C29" s="8" t="s">
        <v>18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1"/>
      <c r="EK29" s="1"/>
      <c r="EN29">
        <v>7500</v>
      </c>
    </row>
    <row r="30" spans="1:144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N30">
        <v>8000</v>
      </c>
    </row>
    <row r="31" spans="1:144" ht="12">
      <c r="A31" s="1"/>
      <c r="B31" s="1"/>
      <c r="C31" s="1"/>
      <c r="D31" s="1"/>
      <c r="E31" s="1"/>
      <c r="F31" s="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>
        <v>8500</v>
      </c>
    </row>
    <row r="32" spans="1:144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N32">
        <v>9000</v>
      </c>
    </row>
    <row r="33" spans="1:144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N33">
        <v>9500</v>
      </c>
    </row>
    <row r="34" spans="1:144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N34">
        <v>10000</v>
      </c>
    </row>
    <row r="35" spans="1:144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N35">
        <v>10500</v>
      </c>
    </row>
    <row r="36" spans="1:144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N36">
        <v>11000</v>
      </c>
    </row>
    <row r="37" spans="1:144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N37">
        <v>11500</v>
      </c>
    </row>
    <row r="38" ht="12" hidden="1">
      <c r="EN38">
        <v>12000</v>
      </c>
    </row>
    <row r="39" ht="12" hidden="1">
      <c r="EN39">
        <v>12500</v>
      </c>
    </row>
    <row r="40" ht="12" hidden="1">
      <c r="EN40">
        <v>13000</v>
      </c>
    </row>
    <row r="41" ht="12" hidden="1">
      <c r="EN41">
        <v>13500</v>
      </c>
    </row>
    <row r="42" ht="12" hidden="1">
      <c r="EN42">
        <v>14000</v>
      </c>
    </row>
    <row r="43" ht="12" hidden="1">
      <c r="EN43">
        <v>14500</v>
      </c>
    </row>
    <row r="44" ht="12" hidden="1">
      <c r="EN44">
        <v>15000</v>
      </c>
    </row>
    <row r="45" ht="12" hidden="1">
      <c r="EN45">
        <v>15500</v>
      </c>
    </row>
    <row r="46" ht="12" hidden="1">
      <c r="EN46">
        <v>16000</v>
      </c>
    </row>
    <row r="47" ht="12" hidden="1">
      <c r="EN47">
        <v>16500</v>
      </c>
    </row>
    <row r="48" ht="12" hidden="1">
      <c r="EN48">
        <v>17000</v>
      </c>
    </row>
    <row r="49" ht="12" hidden="1">
      <c r="EN49">
        <v>17500</v>
      </c>
    </row>
    <row r="50" ht="12" hidden="1">
      <c r="EN50">
        <v>18000</v>
      </c>
    </row>
    <row r="51" ht="12" hidden="1">
      <c r="EN51">
        <v>18500</v>
      </c>
    </row>
    <row r="52" ht="12" hidden="1">
      <c r="EN52">
        <v>19000</v>
      </c>
    </row>
    <row r="53" ht="12" hidden="1">
      <c r="EN53">
        <v>19500</v>
      </c>
    </row>
    <row r="54" ht="12" hidden="1">
      <c r="EN54">
        <v>20000</v>
      </c>
    </row>
    <row r="55" ht="12"/>
  </sheetData>
  <sheetProtection password="EEE2" sheet="1"/>
  <protectedRanges>
    <protectedRange sqref="U4 K5 I6 AD6 W7 CE14:CE22 DI14:DI22 AQ14:AQ22 L8:L10 W14:W22" name="Oblast1"/>
    <protectedRange sqref="C14:C22" name="Oblast1_1"/>
  </protectedRanges>
  <mergeCells count="94">
    <mergeCell ref="C27:BJ27"/>
    <mergeCell ref="BK27:CD27"/>
    <mergeCell ref="G31:EM31"/>
    <mergeCell ref="C2:EI2"/>
    <mergeCell ref="C5:J5"/>
    <mergeCell ref="C6:H6"/>
    <mergeCell ref="C7:V7"/>
    <mergeCell ref="W7:BJ7"/>
    <mergeCell ref="W6:AC6"/>
    <mergeCell ref="AD6:BJ6"/>
    <mergeCell ref="K5:BJ5"/>
    <mergeCell ref="I6:V6"/>
    <mergeCell ref="U4:BJ4"/>
    <mergeCell ref="C12:AA12"/>
    <mergeCell ref="W13:AP13"/>
    <mergeCell ref="AQ13:BJ13"/>
    <mergeCell ref="C10:K10"/>
    <mergeCell ref="L10:BJ10"/>
    <mergeCell ref="BK13:CD13"/>
    <mergeCell ref="CE14:DH14"/>
    <mergeCell ref="C13:V13"/>
    <mergeCell ref="AQ14:BJ14"/>
    <mergeCell ref="W14:AP14"/>
    <mergeCell ref="BK25:CD25"/>
    <mergeCell ref="AQ24:BJ24"/>
    <mergeCell ref="BK24:CD24"/>
    <mergeCell ref="C19:V19"/>
    <mergeCell ref="W19:AP19"/>
    <mergeCell ref="BK26:CD26"/>
    <mergeCell ref="C25:BJ25"/>
    <mergeCell ref="C26:BJ26"/>
    <mergeCell ref="DI14:EB14"/>
    <mergeCell ref="CE13:DH13"/>
    <mergeCell ref="DI13:EB13"/>
    <mergeCell ref="C21:V21"/>
    <mergeCell ref="W21:AP21"/>
    <mergeCell ref="AQ21:BJ21"/>
    <mergeCell ref="BK21:CD21"/>
    <mergeCell ref="AQ19:BJ19"/>
    <mergeCell ref="BK19:CD19"/>
    <mergeCell ref="C20:V20"/>
    <mergeCell ref="W20:AP20"/>
    <mergeCell ref="AQ20:BJ20"/>
    <mergeCell ref="BK20:CD20"/>
    <mergeCell ref="C17:V17"/>
    <mergeCell ref="W17:AP17"/>
    <mergeCell ref="AQ17:BJ17"/>
    <mergeCell ref="BK17:CD17"/>
    <mergeCell ref="C18:V18"/>
    <mergeCell ref="W18:AP18"/>
    <mergeCell ref="AQ18:BJ18"/>
    <mergeCell ref="BK18:CD18"/>
    <mergeCell ref="C16:V16"/>
    <mergeCell ref="BK14:CD14"/>
    <mergeCell ref="C15:V15"/>
    <mergeCell ref="W15:AP15"/>
    <mergeCell ref="AQ15:BJ15"/>
    <mergeCell ref="BK15:CD15"/>
    <mergeCell ref="W16:AP16"/>
    <mergeCell ref="AQ16:BJ16"/>
    <mergeCell ref="BK16:CD16"/>
    <mergeCell ref="CE18:DH18"/>
    <mergeCell ref="DI18:EB18"/>
    <mergeCell ref="C4:T4"/>
    <mergeCell ref="C23:AP23"/>
    <mergeCell ref="C24:AP24"/>
    <mergeCell ref="C8:K8"/>
    <mergeCell ref="L8:BJ8"/>
    <mergeCell ref="C9:K9"/>
    <mergeCell ref="L9:BJ9"/>
    <mergeCell ref="C14:V14"/>
    <mergeCell ref="CE15:DH15"/>
    <mergeCell ref="DI15:EB15"/>
    <mergeCell ref="CE16:DH16"/>
    <mergeCell ref="DI16:EB16"/>
    <mergeCell ref="CE17:DH17"/>
    <mergeCell ref="DI17:EB17"/>
    <mergeCell ref="BK23:CD23"/>
    <mergeCell ref="CE21:DH21"/>
    <mergeCell ref="DI21:EB21"/>
    <mergeCell ref="CE19:DH19"/>
    <mergeCell ref="DI19:EB19"/>
    <mergeCell ref="CE20:DH20"/>
    <mergeCell ref="DI20:EB20"/>
    <mergeCell ref="CE27:EA27"/>
    <mergeCell ref="CE22:DH22"/>
    <mergeCell ref="DI22:EB22"/>
    <mergeCell ref="C28:EI28"/>
    <mergeCell ref="C29:EI29"/>
    <mergeCell ref="C22:V22"/>
    <mergeCell ref="W22:AP22"/>
    <mergeCell ref="AQ22:BJ22"/>
    <mergeCell ref="BK22:CD22"/>
    <mergeCell ref="AQ23:BJ23"/>
  </mergeCells>
  <dataValidations count="2">
    <dataValidation type="list" allowBlank="1" showInputMessage="1" showErrorMessage="1" errorTitle="Neplatná hodnota" error="Zadejte, prosím, hodnotu dělitelnou 500." sqref="AQ14:BJ22">
      <formula1>$EN$14:$EN$54</formula1>
    </dataValidation>
    <dataValidation type="list" allowBlank="1" showInputMessage="1" showErrorMessage="1" errorTitle="Vyberte, prosím, hodnotu z menu." error="Do buňky je možné zadat pouze hodnoty z rozbalovacího menu.&#10;" sqref="W14:AP22">
      <formula1>$EN$2:$EN$6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Omnimedia</dc:creator>
  <cp:keywords/>
  <dc:description/>
  <cp:lastModifiedBy>Martin Půček</cp:lastModifiedBy>
  <cp:lastPrinted>2017-06-27T12:10:41Z</cp:lastPrinted>
  <dcterms:created xsi:type="dcterms:W3CDTF">2011-05-18T13:22:09Z</dcterms:created>
  <dcterms:modified xsi:type="dcterms:W3CDTF">2017-06-27T12:19:35Z</dcterms:modified>
  <cp:category/>
  <cp:version/>
  <cp:contentType/>
  <cp:contentStatus/>
</cp:coreProperties>
</file>